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eDeCourcy\Downloads\"/>
    </mc:Choice>
  </mc:AlternateContent>
  <xr:revisionPtr revIDLastSave="0" documentId="8_{E76EB4F1-908D-429D-8E34-3BCC4E5A7B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CBE 1 DAY" sheetId="7" r:id="rId1"/>
  </sheets>
  <definedNames>
    <definedName name="_xlnm.Print_Area" localSheetId="0">'ICBE 1 DAY'!$A$1:$J$37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D34" i="7"/>
  <c r="D37" i="7"/>
  <c r="D30" i="7"/>
  <c r="D31" i="7"/>
  <c r="D36" i="7"/>
  <c r="D35" i="7"/>
  <c r="D29" i="7"/>
  <c r="D28" i="7"/>
  <c r="D21" i="7" l="1"/>
  <c r="D20" i="7"/>
  <c r="D19" i="7"/>
  <c r="D10" i="7"/>
  <c r="D33" i="7"/>
  <c r="D32" i="7"/>
  <c r="D27" i="7"/>
  <c r="D26" i="7"/>
  <c r="D25" i="7"/>
  <c r="D24" i="7"/>
  <c r="E23" i="7"/>
  <c r="D23" i="7"/>
  <c r="D22" i="7"/>
  <c r="D18" i="7"/>
  <c r="D17" i="7"/>
  <c r="D16" i="7"/>
  <c r="D15" i="7"/>
  <c r="D14" i="7"/>
  <c r="E13" i="7"/>
  <c r="D13" i="7"/>
  <c r="D11" i="7"/>
  <c r="D9" i="7"/>
  <c r="D8" i="7"/>
  <c r="D7" i="7"/>
  <c r="D6" i="7"/>
  <c r="G5" i="7"/>
  <c r="F6" i="7" s="1"/>
  <c r="G6" i="7" s="1"/>
  <c r="F7" i="7" s="1"/>
  <c r="G7" i="7" s="1"/>
  <c r="F8" i="7" s="1"/>
  <c r="G8" i="7" s="1"/>
  <c r="F9" i="7" s="1"/>
  <c r="D5" i="7"/>
  <c r="G9" i="7" l="1"/>
  <c r="F10" i="7" l="1"/>
  <c r="G10" i="7" s="1"/>
  <c r="F11" i="7" s="1"/>
  <c r="G11" i="7" s="1"/>
  <c r="F12" i="7" l="1"/>
  <c r="G12" i="7" s="1"/>
  <c r="F14" i="7" s="1"/>
  <c r="G14" i="7" s="1"/>
  <c r="F15" i="7" s="1"/>
  <c r="G15" i="7" s="1"/>
  <c r="F16" i="7" s="1"/>
  <c r="G16" i="7" s="1"/>
  <c r="F17" i="7" s="1"/>
  <c r="G17" i="7" s="1"/>
  <c r="F18" i="7" s="1"/>
  <c r="G18" i="7" s="1"/>
  <c r="F19" i="7" l="1"/>
  <c r="G19" i="7" s="1"/>
  <c r="F20" i="7" s="1"/>
  <c r="G20" i="7" s="1"/>
  <c r="F21" i="7" s="1"/>
  <c r="G21" i="7" s="1"/>
  <c r="F22" i="7" s="1"/>
  <c r="G22" i="7" s="1"/>
  <c r="G24" i="7" l="1"/>
  <c r="F25" i="7" s="1"/>
  <c r="G25" i="7" s="1"/>
  <c r="F26" i="7" s="1"/>
  <c r="G26" i="7" s="1"/>
  <c r="F27" i="7" s="1"/>
  <c r="G27" i="7" s="1"/>
  <c r="F28" i="7" s="1"/>
  <c r="G28" i="7" s="1"/>
  <c r="F29" i="7" s="1"/>
  <c r="G29" i="7" s="1"/>
  <c r="F30" i="7" l="1"/>
  <c r="G30" i="7" s="1"/>
  <c r="F31" i="7" s="1"/>
  <c r="G31" i="7" s="1"/>
  <c r="F32" i="7" l="1"/>
  <c r="G32" i="7" s="1"/>
  <c r="F33" i="7" s="1"/>
  <c r="G33" i="7" s="1"/>
  <c r="F35" i="7" s="1"/>
  <c r="G35" i="7" s="1"/>
  <c r="F36" i="7" s="1"/>
  <c r="G36" i="7" s="1"/>
  <c r="F37" i="7" s="1"/>
  <c r="G37" i="7" s="1"/>
</calcChain>
</file>

<file path=xl/sharedStrings.xml><?xml version="1.0" encoding="utf-8"?>
<sst xmlns="http://schemas.openxmlformats.org/spreadsheetml/2006/main" count="88" uniqueCount="54">
  <si>
    <t>Stability</t>
  </si>
  <si>
    <t>Standardised Work</t>
  </si>
  <si>
    <t>Safety</t>
  </si>
  <si>
    <t>Activity</t>
  </si>
  <si>
    <t>Presenter</t>
  </si>
  <si>
    <t>Enter room - tea &amp; coffee</t>
  </si>
  <si>
    <t>Arrival Intro / Safety / Agenda</t>
  </si>
  <si>
    <t>Kick-off &amp; intros</t>
  </si>
  <si>
    <t>Agenda</t>
  </si>
  <si>
    <t>Philosophy</t>
  </si>
  <si>
    <t>Lego ( Game 1 )</t>
  </si>
  <si>
    <t>Shop Tour 1</t>
  </si>
  <si>
    <t>Shop Floor Study - Stability, Abnormality recognition, Escalation</t>
  </si>
  <si>
    <t xml:space="preserve">     - return to PR hall</t>
  </si>
  <si>
    <t>Coffee break</t>
  </si>
  <si>
    <t>Continuous flow</t>
  </si>
  <si>
    <t>Lego ( Game 2 )</t>
  </si>
  <si>
    <t>Lego ( Game 3 )</t>
  </si>
  <si>
    <t>Lunch</t>
  </si>
  <si>
    <t>Shop Tour 2</t>
  </si>
  <si>
    <t>Production Planning</t>
  </si>
  <si>
    <t>Pull System</t>
  </si>
  <si>
    <t>Lego ( Game 4 )</t>
  </si>
  <si>
    <t>Lego ( Game 5 )</t>
  </si>
  <si>
    <t>Shop Tour 3</t>
  </si>
  <si>
    <t xml:space="preserve">     - Dojo</t>
  </si>
  <si>
    <t xml:space="preserve">     - QCC</t>
  </si>
  <si>
    <t>Q&amp;A</t>
  </si>
  <si>
    <t xml:space="preserve">    - Assembly Line</t>
  </si>
  <si>
    <t>Start</t>
  </si>
  <si>
    <t>Finish</t>
  </si>
  <si>
    <t xml:space="preserve"> </t>
  </si>
  <si>
    <t>Actual Start</t>
  </si>
  <si>
    <t>Duration</t>
  </si>
  <si>
    <t xml:space="preserve">Date   </t>
  </si>
  <si>
    <t xml:space="preserve">Start Time   </t>
  </si>
  <si>
    <t xml:space="preserve">Client(s)   </t>
  </si>
  <si>
    <t>PR</t>
  </si>
  <si>
    <t>X</t>
  </si>
  <si>
    <t>SH</t>
  </si>
  <si>
    <t>Section</t>
  </si>
  <si>
    <t xml:space="preserve">     - Prep for Gemba</t>
  </si>
  <si>
    <t xml:space="preserve">     - Walk</t>
  </si>
  <si>
    <t>Small Lot</t>
  </si>
  <si>
    <t>Shop Floor Study - Standardised Work &amp; Jidoka</t>
  </si>
  <si>
    <t>Stability, Built in Quality</t>
  </si>
  <si>
    <t>Continuous Flow Standardised Work</t>
  </si>
  <si>
    <t xml:space="preserve">     - Andon &amp; Kaizen</t>
  </si>
  <si>
    <t xml:space="preserve">     - Intro &amp; walk to Con Rod</t>
  </si>
  <si>
    <t>Toyota Philosophy</t>
  </si>
  <si>
    <t>ICBE</t>
  </si>
  <si>
    <t>26th April 2023</t>
  </si>
  <si>
    <t>Planning &amp; Pull</t>
  </si>
  <si>
    <t>Developing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</si>
</sst>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[hh:mm\]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ＭＳ Ｐゴシック"/>
      <charset val="128"/>
    </font>
    <font>
      <u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標準_IshiiMO" xfId="1" xr:uid="{00000000-0005-0000-0000-000001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EAD8-4365-473C-9180-FB24663E5A31}">
  <dimension ref="A1:M37"/>
  <sheetViews>
    <sheetView showGridLines="0" tabSelected="1" zoomScale="110" zoomScaleNormal="110" zoomScaleSheetLayoutView="100" workbookViewId="0">
      <selection activeCell="J13" sqref="J13"/>
    </sheetView>
  </sheetViews>
  <sheetFormatPr defaultRowHeight="13.2"/>
  <cols>
    <col min="1" max="1" width="3.44140625" bestFit="1" customWidth="1"/>
    <col min="2" max="2" width="25.44140625" style="5" bestFit="1" customWidth="1"/>
    <col min="3" max="3" width="4.44140625" style="1" hidden="1" customWidth="1"/>
    <col min="4" max="4" width="6.44140625" style="1" hidden="1" customWidth="1"/>
    <col min="5" max="5" width="15.44140625" bestFit="1" customWidth="1"/>
    <col min="6" max="8" width="10.77734375" customWidth="1"/>
    <col min="9" max="9" width="24" customWidth="1"/>
    <col min="10" max="10" width="14.77734375" bestFit="1" customWidth="1"/>
  </cols>
  <sheetData>
    <row r="1" spans="1:12" s="5" customFormat="1" ht="21" thickBot="1">
      <c r="B1" s="4" t="s">
        <v>36</v>
      </c>
      <c r="C1" s="8"/>
      <c r="D1" s="8"/>
      <c r="E1" s="43" t="s">
        <v>50</v>
      </c>
      <c r="F1" s="44"/>
      <c r="G1" s="45"/>
    </row>
    <row r="2" spans="1:12" s="5" customFormat="1" ht="21" thickBot="1">
      <c r="B2" s="4" t="s">
        <v>34</v>
      </c>
      <c r="C2" s="8"/>
      <c r="D2" s="8"/>
      <c r="E2" s="46" t="s">
        <v>51</v>
      </c>
      <c r="F2" s="44"/>
      <c r="G2" s="45"/>
      <c r="H2" s="6"/>
    </row>
    <row r="3" spans="1:12" s="5" customFormat="1" ht="21" thickBot="1">
      <c r="B3" s="4" t="s">
        <v>35</v>
      </c>
      <c r="C3" s="8"/>
      <c r="D3" s="8"/>
      <c r="E3" s="47">
        <v>0.33333333333333331</v>
      </c>
      <c r="F3" s="48"/>
      <c r="G3" s="49"/>
      <c r="H3" s="7"/>
    </row>
    <row r="4" spans="1:12" s="12" customFormat="1" ht="31.2">
      <c r="B4" s="3" t="s">
        <v>3</v>
      </c>
      <c r="C4" s="3"/>
      <c r="D4" s="3"/>
      <c r="E4" s="3" t="s">
        <v>33</v>
      </c>
      <c r="F4" s="3" t="s">
        <v>29</v>
      </c>
      <c r="G4" s="10" t="s">
        <v>30</v>
      </c>
      <c r="H4" s="11" t="s">
        <v>32</v>
      </c>
      <c r="I4" s="10" t="s">
        <v>40</v>
      </c>
      <c r="J4" s="11" t="s">
        <v>4</v>
      </c>
    </row>
    <row r="5" spans="1:12" s="5" customFormat="1" ht="15.45" customHeight="1">
      <c r="A5" s="53"/>
      <c r="B5" s="14" t="s">
        <v>5</v>
      </c>
      <c r="C5" s="16" t="s">
        <v>37</v>
      </c>
      <c r="D5" s="16" t="str">
        <f>C5&amp;J5</f>
        <v>PR</v>
      </c>
      <c r="E5" s="22">
        <v>5.0034722222222223</v>
      </c>
      <c r="F5" s="23">
        <v>0.33333333333333331</v>
      </c>
      <c r="G5" s="22">
        <f t="shared" ref="G5:G12" si="0">F5+E5</f>
        <v>5.3368055555555554</v>
      </c>
      <c r="H5" s="22"/>
      <c r="I5" s="51" t="s">
        <v>6</v>
      </c>
      <c r="J5" s="13"/>
      <c r="L5" s="24"/>
    </row>
    <row r="6" spans="1:12" s="5" customFormat="1" ht="15.45" customHeight="1">
      <c r="A6" s="53"/>
      <c r="B6" s="17" t="s">
        <v>7</v>
      </c>
      <c r="C6" s="16" t="s">
        <v>37</v>
      </c>
      <c r="D6" s="16" t="str">
        <f t="shared" ref="D6:D37" si="1">C6&amp;J6</f>
        <v>PR</v>
      </c>
      <c r="E6" s="22">
        <v>3.0138888888888888</v>
      </c>
      <c r="F6" s="22">
        <f>G5</f>
        <v>5.3368055555555554</v>
      </c>
      <c r="G6" s="22">
        <f t="shared" si="0"/>
        <v>8.3506944444444446</v>
      </c>
      <c r="H6" s="22"/>
      <c r="I6" s="51"/>
      <c r="J6" s="13"/>
    </row>
    <row r="7" spans="1:12" s="5" customFormat="1" ht="15.45" customHeight="1">
      <c r="A7" s="53"/>
      <c r="B7" s="17" t="s">
        <v>2</v>
      </c>
      <c r="C7" s="16" t="s">
        <v>37</v>
      </c>
      <c r="D7" s="16" t="str">
        <f t="shared" si="1"/>
        <v>PR</v>
      </c>
      <c r="E7" s="22">
        <v>1.3888888888888889E-3</v>
      </c>
      <c r="F7" s="22">
        <f t="shared" ref="F7:F9" si="2">G6</f>
        <v>8.3506944444444446</v>
      </c>
      <c r="G7" s="22">
        <f t="shared" si="0"/>
        <v>8.3520833333333329</v>
      </c>
      <c r="H7" s="22"/>
      <c r="I7" s="51"/>
      <c r="J7" s="13"/>
    </row>
    <row r="8" spans="1:12" s="5" customFormat="1" ht="15.45" customHeight="1">
      <c r="A8" s="53"/>
      <c r="B8" s="17" t="s">
        <v>8</v>
      </c>
      <c r="C8" s="16" t="s">
        <v>37</v>
      </c>
      <c r="D8" s="16" t="str">
        <f t="shared" si="1"/>
        <v>PR</v>
      </c>
      <c r="E8" s="22">
        <v>2.0833333333333333E-3</v>
      </c>
      <c r="F8" s="22">
        <f t="shared" si="2"/>
        <v>8.3520833333333329</v>
      </c>
      <c r="G8" s="22">
        <f t="shared" si="0"/>
        <v>8.3541666666666661</v>
      </c>
      <c r="H8" s="22"/>
      <c r="I8" s="51"/>
      <c r="J8" s="13"/>
    </row>
    <row r="9" spans="1:12" s="5" customFormat="1" ht="15.45" customHeight="1">
      <c r="A9" s="53"/>
      <c r="B9" s="18" t="s">
        <v>49</v>
      </c>
      <c r="C9" s="16" t="s">
        <v>37</v>
      </c>
      <c r="D9" s="16" t="str">
        <f t="shared" si="1"/>
        <v>PR</v>
      </c>
      <c r="E9" s="22">
        <v>3.03125</v>
      </c>
      <c r="F9" s="22">
        <f t="shared" si="2"/>
        <v>8.3541666666666661</v>
      </c>
      <c r="G9" s="22">
        <f t="shared" si="0"/>
        <v>11.385416666666666</v>
      </c>
      <c r="H9" s="22"/>
      <c r="I9" s="42" t="s">
        <v>9</v>
      </c>
      <c r="J9" s="13"/>
    </row>
    <row r="10" spans="1:12" s="5" customFormat="1" ht="15.45" customHeight="1">
      <c r="A10" s="53"/>
      <c r="B10" s="17" t="s">
        <v>0</v>
      </c>
      <c r="C10" s="16" t="s">
        <v>37</v>
      </c>
      <c r="D10" s="16" t="str">
        <f t="shared" ref="D10" si="3">C10&amp;J10</f>
        <v>PR</v>
      </c>
      <c r="E10" s="22">
        <v>1.3888888888888888E-2</v>
      </c>
      <c r="F10" s="22">
        <f>G9</f>
        <v>11.385416666666666</v>
      </c>
      <c r="G10" s="22">
        <f t="shared" ref="G10" si="4">F10+E10</f>
        <v>11.399305555555555</v>
      </c>
      <c r="H10" s="22"/>
      <c r="I10" s="9" t="s">
        <v>45</v>
      </c>
      <c r="J10" s="13"/>
    </row>
    <row r="11" spans="1:12" s="5" customFormat="1" ht="15.45" customHeight="1">
      <c r="A11" s="53"/>
      <c r="B11" s="14" t="s">
        <v>14</v>
      </c>
      <c r="C11" s="34" t="s">
        <v>37</v>
      </c>
      <c r="D11" s="34" t="str">
        <f t="shared" si="1"/>
        <v>PR</v>
      </c>
      <c r="E11" s="23">
        <v>6.9444444444444441E-3</v>
      </c>
      <c r="F11" s="23">
        <f>G10</f>
        <v>11.399305555555555</v>
      </c>
      <c r="G11" s="23">
        <f t="shared" si="0"/>
        <v>11.40625</v>
      </c>
      <c r="H11" s="23"/>
      <c r="I11" s="35"/>
      <c r="J11" s="34"/>
    </row>
    <row r="12" spans="1:12" s="5" customFormat="1" ht="15.45" customHeight="1">
      <c r="A12" s="53"/>
      <c r="B12" s="19" t="s">
        <v>10</v>
      </c>
      <c r="C12" s="16"/>
      <c r="D12" s="16"/>
      <c r="E12" s="22">
        <v>2.4305555555555556E-2</v>
      </c>
      <c r="F12" s="22">
        <f>G11</f>
        <v>11.40625</v>
      </c>
      <c r="G12" s="22">
        <f t="shared" si="0"/>
        <v>11.430555555555555</v>
      </c>
      <c r="H12" s="22"/>
      <c r="I12" s="9"/>
      <c r="J12" s="2"/>
    </row>
    <row r="13" spans="1:12" s="5" customFormat="1" ht="15.45" customHeight="1">
      <c r="A13" s="53"/>
      <c r="B13" s="20" t="s">
        <v>11</v>
      </c>
      <c r="C13" s="25" t="s">
        <v>38</v>
      </c>
      <c r="D13" s="16" t="str">
        <f t="shared" si="1"/>
        <v>X</v>
      </c>
      <c r="E13" s="21">
        <f>SUM(E14:E17)</f>
        <v>2.569444444444444E-2</v>
      </c>
      <c r="F13" s="2"/>
      <c r="G13" s="2"/>
      <c r="H13" s="25"/>
      <c r="I13" s="51" t="s">
        <v>12</v>
      </c>
      <c r="J13" s="2"/>
    </row>
    <row r="14" spans="1:12" s="5" customFormat="1" ht="15.45" customHeight="1">
      <c r="A14" s="53"/>
      <c r="B14" s="37" t="s">
        <v>41</v>
      </c>
      <c r="C14" s="25" t="s">
        <v>37</v>
      </c>
      <c r="D14" s="16" t="str">
        <f t="shared" si="1"/>
        <v>PR</v>
      </c>
      <c r="E14" s="26">
        <v>3.472222222222222E-3</v>
      </c>
      <c r="F14" s="22">
        <f>G12</f>
        <v>11.430555555555555</v>
      </c>
      <c r="G14" s="22">
        <f t="shared" ref="G14:G22" si="5">F14+E14</f>
        <v>11.434027777777777</v>
      </c>
      <c r="H14" s="25"/>
      <c r="I14" s="51"/>
      <c r="J14" s="13"/>
    </row>
    <row r="15" spans="1:12" s="5" customFormat="1" ht="15.45" customHeight="1">
      <c r="A15" s="53"/>
      <c r="B15" s="38" t="s">
        <v>48</v>
      </c>
      <c r="C15" s="25" t="s">
        <v>39</v>
      </c>
      <c r="D15" s="16" t="str">
        <f t="shared" si="1"/>
        <v>SH</v>
      </c>
      <c r="E15" s="26">
        <v>6.9444444444444441E-3</v>
      </c>
      <c r="F15" s="22">
        <f t="shared" ref="F15:F17" si="6">G14</f>
        <v>11.434027777777777</v>
      </c>
      <c r="G15" s="22">
        <f t="shared" si="5"/>
        <v>11.440972222222221</v>
      </c>
      <c r="H15" s="25"/>
      <c r="I15" s="51"/>
      <c r="J15" s="13"/>
    </row>
    <row r="16" spans="1:12" s="5" customFormat="1" ht="15.45" customHeight="1">
      <c r="A16" s="53"/>
      <c r="B16" s="39" t="s">
        <v>47</v>
      </c>
      <c r="C16" s="16" t="s">
        <v>39</v>
      </c>
      <c r="D16" s="16" t="str">
        <f t="shared" si="1"/>
        <v>SH</v>
      </c>
      <c r="E16" s="26">
        <v>1.3888888888888888E-2</v>
      </c>
      <c r="F16" s="22">
        <f t="shared" si="6"/>
        <v>11.440972222222221</v>
      </c>
      <c r="G16" s="22">
        <f t="shared" si="5"/>
        <v>11.454861111111111</v>
      </c>
      <c r="H16" s="22"/>
      <c r="I16" s="51"/>
      <c r="J16" s="13"/>
    </row>
    <row r="17" spans="1:13" s="5" customFormat="1" ht="15.45" customHeight="1">
      <c r="A17" s="53"/>
      <c r="B17" s="37" t="s">
        <v>13</v>
      </c>
      <c r="C17" s="16" t="s">
        <v>39</v>
      </c>
      <c r="D17" s="16" t="str">
        <f t="shared" si="1"/>
        <v>SH</v>
      </c>
      <c r="E17" s="22">
        <v>1.3888888888888889E-3</v>
      </c>
      <c r="F17" s="22">
        <f t="shared" si="6"/>
        <v>11.454861111111111</v>
      </c>
      <c r="G17" s="22">
        <f t="shared" si="5"/>
        <v>11.456249999999999</v>
      </c>
      <c r="H17" s="22"/>
      <c r="I17" s="51"/>
      <c r="J17" s="13"/>
    </row>
    <row r="18" spans="1:13" s="5" customFormat="1" ht="15.45" customHeight="1">
      <c r="A18" s="53"/>
      <c r="B18" s="15" t="s">
        <v>15</v>
      </c>
      <c r="C18" s="16" t="s">
        <v>37</v>
      </c>
      <c r="D18" s="16" t="str">
        <f t="shared" si="1"/>
        <v>PR</v>
      </c>
      <c r="E18" s="26">
        <v>1.2499999999999999E-2</v>
      </c>
      <c r="F18" s="26">
        <f>G17</f>
        <v>11.456249999999999</v>
      </c>
      <c r="G18" s="22">
        <f>F18+E18</f>
        <v>11.468749999999998</v>
      </c>
      <c r="H18" s="22"/>
      <c r="I18" s="54" t="s">
        <v>46</v>
      </c>
      <c r="J18" s="13"/>
    </row>
    <row r="19" spans="1:13" s="5" customFormat="1" ht="15.45" customHeight="1">
      <c r="A19" s="53"/>
      <c r="B19" s="19" t="s">
        <v>16</v>
      </c>
      <c r="C19" s="16" t="s">
        <v>38</v>
      </c>
      <c r="D19" s="16" t="str">
        <f t="shared" ref="D19:D21" si="7">C19&amp;J19</f>
        <v>X</v>
      </c>
      <c r="E19" s="22">
        <v>11.020833333333334</v>
      </c>
      <c r="F19" s="27">
        <f>G18</f>
        <v>11.468749999999998</v>
      </c>
      <c r="G19" s="22">
        <f>F19+E19</f>
        <v>22.489583333333332</v>
      </c>
      <c r="H19" s="22"/>
      <c r="I19" s="55"/>
      <c r="J19" s="2"/>
    </row>
    <row r="20" spans="1:13" s="5" customFormat="1" ht="15.45" customHeight="1">
      <c r="A20" s="53"/>
      <c r="B20" s="15" t="s">
        <v>1</v>
      </c>
      <c r="C20" s="16" t="s">
        <v>37</v>
      </c>
      <c r="D20" s="16" t="str">
        <f t="shared" si="7"/>
        <v>PR</v>
      </c>
      <c r="E20" s="22">
        <v>1.3888888888888888E-2</v>
      </c>
      <c r="F20" s="27">
        <f>G19</f>
        <v>22.489583333333332</v>
      </c>
      <c r="G20" s="22">
        <f t="shared" ref="G20:G21" si="8">F20+E20</f>
        <v>22.503472222222221</v>
      </c>
      <c r="H20" s="22"/>
      <c r="I20" s="55"/>
      <c r="J20" s="13"/>
    </row>
    <row r="21" spans="1:13" s="5" customFormat="1" ht="15.45" customHeight="1">
      <c r="A21" s="53"/>
      <c r="B21" s="19" t="s">
        <v>17</v>
      </c>
      <c r="C21" s="16" t="s">
        <v>38</v>
      </c>
      <c r="D21" s="16" t="str">
        <f t="shared" si="7"/>
        <v>X</v>
      </c>
      <c r="E21" s="22">
        <v>2.7777777777777776E-2</v>
      </c>
      <c r="F21" s="28">
        <f t="shared" ref="F21:F22" si="9">G20</f>
        <v>22.503472222222221</v>
      </c>
      <c r="G21" s="22">
        <f t="shared" si="8"/>
        <v>22.53125</v>
      </c>
      <c r="H21" s="22"/>
      <c r="I21" s="56"/>
      <c r="J21" s="17"/>
    </row>
    <row r="22" spans="1:13" s="5" customFormat="1" ht="15.45" customHeight="1">
      <c r="A22" s="53"/>
      <c r="B22" s="14" t="s">
        <v>18</v>
      </c>
      <c r="C22" s="34" t="s">
        <v>37</v>
      </c>
      <c r="D22" s="34" t="str">
        <f t="shared" si="1"/>
        <v>PR</v>
      </c>
      <c r="E22" s="23">
        <v>2.0833333333333332E-2</v>
      </c>
      <c r="F22" s="23">
        <f t="shared" si="9"/>
        <v>22.53125</v>
      </c>
      <c r="G22" s="23">
        <f t="shared" si="5"/>
        <v>22.552083333333332</v>
      </c>
      <c r="H22" s="23"/>
      <c r="I22" s="36"/>
      <c r="J22" s="34"/>
    </row>
    <row r="23" spans="1:13" s="5" customFormat="1" ht="15.45" customHeight="1">
      <c r="A23" s="53"/>
      <c r="B23" s="20" t="s">
        <v>19</v>
      </c>
      <c r="C23" s="30" t="s">
        <v>38</v>
      </c>
      <c r="D23" s="31" t="str">
        <f t="shared" si="1"/>
        <v>X</v>
      </c>
      <c r="E23" s="21">
        <f>SUM(E24:E27)</f>
        <v>2.7777777777777776E-2</v>
      </c>
      <c r="F23" s="27"/>
      <c r="G23" s="2"/>
      <c r="H23" s="25"/>
      <c r="I23" s="50" t="s">
        <v>44</v>
      </c>
      <c r="J23" s="17"/>
    </row>
    <row r="24" spans="1:13" s="5" customFormat="1" ht="15.45" customHeight="1">
      <c r="A24" s="53"/>
      <c r="B24" s="37" t="s">
        <v>41</v>
      </c>
      <c r="C24" s="25" t="s">
        <v>37</v>
      </c>
      <c r="D24" s="16" t="str">
        <f t="shared" si="1"/>
        <v>PR</v>
      </c>
      <c r="E24" s="32">
        <v>2.7777777777777779E-3</v>
      </c>
      <c r="F24" s="27">
        <v>0.55208333333333337</v>
      </c>
      <c r="G24" s="22">
        <f t="shared" ref="G24:G37" si="10">F24+E24</f>
        <v>0.55486111111111114</v>
      </c>
      <c r="H24" s="22"/>
      <c r="I24" s="50"/>
      <c r="J24" s="13"/>
      <c r="M24" s="33"/>
    </row>
    <row r="25" spans="1:13" s="5" customFormat="1" ht="15.45" customHeight="1">
      <c r="A25" s="53"/>
      <c r="B25" s="38" t="s">
        <v>42</v>
      </c>
      <c r="C25" s="25" t="s">
        <v>39</v>
      </c>
      <c r="D25" s="16" t="str">
        <f t="shared" si="1"/>
        <v>SH</v>
      </c>
      <c r="E25" s="32">
        <v>2.0833333333333333E-3</v>
      </c>
      <c r="F25" s="26">
        <f t="shared" ref="F25:F37" si="11">G24</f>
        <v>0.55486111111111114</v>
      </c>
      <c r="G25" s="22">
        <f t="shared" si="10"/>
        <v>0.55694444444444446</v>
      </c>
      <c r="H25" s="22"/>
      <c r="I25" s="50"/>
      <c r="J25" s="13"/>
    </row>
    <row r="26" spans="1:13" s="5" customFormat="1" ht="15.45" customHeight="1">
      <c r="A26" s="53"/>
      <c r="B26" s="40" t="s">
        <v>28</v>
      </c>
      <c r="C26" s="16" t="s">
        <v>39</v>
      </c>
      <c r="D26" s="16" t="str">
        <f t="shared" si="1"/>
        <v>SH</v>
      </c>
      <c r="E26" s="22">
        <v>2.0833333333333332E-2</v>
      </c>
      <c r="F26" s="26">
        <f t="shared" si="11"/>
        <v>0.55694444444444446</v>
      </c>
      <c r="G26" s="22">
        <f t="shared" si="10"/>
        <v>0.57777777777777783</v>
      </c>
      <c r="H26" s="22"/>
      <c r="I26" s="50"/>
      <c r="J26" s="13"/>
    </row>
    <row r="27" spans="1:13" s="5" customFormat="1" ht="15.45" customHeight="1">
      <c r="A27" s="53"/>
      <c r="B27" s="41" t="s">
        <v>13</v>
      </c>
      <c r="C27" s="16" t="s">
        <v>39</v>
      </c>
      <c r="D27" s="16" t="str">
        <f t="shared" si="1"/>
        <v>SH</v>
      </c>
      <c r="E27" s="22">
        <v>2.0833333333333333E-3</v>
      </c>
      <c r="F27" s="26">
        <f t="shared" si="11"/>
        <v>0.57777777777777783</v>
      </c>
      <c r="G27" s="22">
        <f t="shared" si="10"/>
        <v>0.57986111111111116</v>
      </c>
      <c r="H27" s="22"/>
      <c r="I27" s="50"/>
      <c r="J27" s="13"/>
    </row>
    <row r="28" spans="1:13" s="5" customFormat="1" ht="15.45" customHeight="1">
      <c r="A28" s="53"/>
      <c r="B28" s="17" t="s">
        <v>20</v>
      </c>
      <c r="C28" s="16" t="s">
        <v>37</v>
      </c>
      <c r="D28" s="16" t="str">
        <f t="shared" ref="D28:D30" si="12">C28&amp;J28</f>
        <v>PR</v>
      </c>
      <c r="E28" s="22">
        <v>1.5277777777777777E-2</v>
      </c>
      <c r="F28" s="26">
        <f t="shared" si="11"/>
        <v>0.57986111111111116</v>
      </c>
      <c r="G28" s="22">
        <f t="shared" ref="G28:G30" si="13">F28+E28</f>
        <v>0.59513888888888888</v>
      </c>
      <c r="H28" s="22"/>
      <c r="I28" s="57" t="s">
        <v>52</v>
      </c>
      <c r="J28" s="13"/>
    </row>
    <row r="29" spans="1:13" s="5" customFormat="1" ht="15.45" customHeight="1">
      <c r="A29" s="53"/>
      <c r="B29" s="17" t="s">
        <v>21</v>
      </c>
      <c r="C29" s="16" t="s">
        <v>37</v>
      </c>
      <c r="D29" s="16" t="str">
        <f t="shared" si="12"/>
        <v>PR</v>
      </c>
      <c r="E29" s="22">
        <v>3.0020833333333332</v>
      </c>
      <c r="F29" s="26">
        <f t="shared" ref="F29" si="14">G28</f>
        <v>0.59513888888888888</v>
      </c>
      <c r="G29" s="22">
        <f t="shared" si="13"/>
        <v>3.5972222222222223</v>
      </c>
      <c r="H29" s="22"/>
      <c r="I29" s="58"/>
      <c r="J29" s="13"/>
    </row>
    <row r="30" spans="1:13" s="5" customFormat="1" ht="15.45" customHeight="1">
      <c r="A30" s="53"/>
      <c r="B30" s="19" t="s">
        <v>22</v>
      </c>
      <c r="C30" s="16" t="s">
        <v>37</v>
      </c>
      <c r="D30" s="16" t="str">
        <f t="shared" si="12"/>
        <v>PR</v>
      </c>
      <c r="E30" s="22">
        <v>3.0208333333333335</v>
      </c>
      <c r="F30" s="26">
        <f t="shared" ref="F30:F32" si="15">G29</f>
        <v>3.5972222222222223</v>
      </c>
      <c r="G30" s="22">
        <f t="shared" si="13"/>
        <v>6.6180555555555554</v>
      </c>
      <c r="H30" s="22"/>
      <c r="I30" s="59"/>
      <c r="J30" s="29"/>
    </row>
    <row r="31" spans="1:13" s="5" customFormat="1" ht="15.45" customHeight="1">
      <c r="A31" s="53"/>
      <c r="B31" s="14" t="s">
        <v>14</v>
      </c>
      <c r="C31" s="34" t="s">
        <v>37</v>
      </c>
      <c r="D31" s="34" t="str">
        <f t="shared" si="1"/>
        <v>PR</v>
      </c>
      <c r="E31" s="23">
        <v>6.9444444444444441E-3</v>
      </c>
      <c r="F31" s="23">
        <f t="shared" si="15"/>
        <v>6.6180555555555554</v>
      </c>
      <c r="G31" s="23">
        <f t="shared" si="10"/>
        <v>6.625</v>
      </c>
      <c r="H31" s="23"/>
      <c r="I31" s="35"/>
      <c r="J31" s="34"/>
    </row>
    <row r="32" spans="1:13" s="5" customFormat="1" ht="15.45" customHeight="1">
      <c r="A32" s="53"/>
      <c r="B32" s="15" t="s">
        <v>43</v>
      </c>
      <c r="C32" s="16" t="s">
        <v>37</v>
      </c>
      <c r="D32" s="16" t="str">
        <f t="shared" si="1"/>
        <v>PR</v>
      </c>
      <c r="E32" s="22">
        <v>3.0069444444444446</v>
      </c>
      <c r="F32" s="26">
        <f t="shared" si="15"/>
        <v>6.625</v>
      </c>
      <c r="G32" s="22">
        <f t="shared" si="10"/>
        <v>9.6319444444444446</v>
      </c>
      <c r="H32" s="22"/>
      <c r="I32" s="52" t="s">
        <v>43</v>
      </c>
      <c r="J32" s="13"/>
    </row>
    <row r="33" spans="1:12" s="5" customFormat="1" ht="15.45" customHeight="1">
      <c r="A33" s="53"/>
      <c r="B33" s="19" t="s">
        <v>23</v>
      </c>
      <c r="C33" s="16" t="s">
        <v>37</v>
      </c>
      <c r="D33" s="16" t="str">
        <f t="shared" si="1"/>
        <v>PR</v>
      </c>
      <c r="E33" s="22">
        <v>3.0208333333333335</v>
      </c>
      <c r="F33" s="26">
        <f t="shared" si="11"/>
        <v>9.6319444444444446</v>
      </c>
      <c r="G33" s="22">
        <f t="shared" si="10"/>
        <v>12.652777777777779</v>
      </c>
      <c r="H33" s="22"/>
      <c r="I33" s="50"/>
      <c r="J33" s="29"/>
    </row>
    <row r="34" spans="1:12" s="5" customFormat="1" ht="15.45" customHeight="1">
      <c r="A34" s="53"/>
      <c r="B34" s="20" t="s">
        <v>24</v>
      </c>
      <c r="C34" s="30" t="s">
        <v>38</v>
      </c>
      <c r="D34" s="31" t="str">
        <f t="shared" ref="D34" si="16">C34&amp;J34</f>
        <v>X</v>
      </c>
      <c r="E34" s="21">
        <f>SUM(E35:E36)</f>
        <v>2.4305555555555552E-2</v>
      </c>
      <c r="F34" s="26"/>
      <c r="G34" s="22"/>
      <c r="H34" s="22"/>
      <c r="I34" s="57" t="s">
        <v>53</v>
      </c>
      <c r="J34" s="29"/>
    </row>
    <row r="35" spans="1:12" s="5" customFormat="1" ht="15.45" customHeight="1">
      <c r="A35" s="53"/>
      <c r="B35" s="37" t="s">
        <v>25</v>
      </c>
      <c r="C35" s="16" t="s">
        <v>39</v>
      </c>
      <c r="D35" s="16" t="str">
        <f t="shared" si="1"/>
        <v>SH</v>
      </c>
      <c r="E35" s="22">
        <v>1.3888888888888888E-2</v>
      </c>
      <c r="F35" s="26">
        <f>G33</f>
        <v>12.652777777777779</v>
      </c>
      <c r="G35" s="22">
        <f t="shared" si="10"/>
        <v>12.666666666666668</v>
      </c>
      <c r="H35" s="22"/>
      <c r="I35" s="55"/>
      <c r="J35" s="13"/>
      <c r="L35" s="5" t="s">
        <v>31</v>
      </c>
    </row>
    <row r="36" spans="1:12" s="5" customFormat="1" ht="15.45" customHeight="1">
      <c r="A36" s="53"/>
      <c r="B36" s="37" t="s">
        <v>26</v>
      </c>
      <c r="C36" s="16" t="s">
        <v>39</v>
      </c>
      <c r="D36" s="16" t="str">
        <f t="shared" si="1"/>
        <v>SH</v>
      </c>
      <c r="E36" s="22">
        <v>1.0416666666666666E-2</v>
      </c>
      <c r="F36" s="26">
        <f t="shared" si="11"/>
        <v>12.666666666666668</v>
      </c>
      <c r="G36" s="22">
        <f t="shared" si="10"/>
        <v>12.677083333333334</v>
      </c>
      <c r="H36" s="22"/>
      <c r="I36" s="56"/>
      <c r="J36" s="13"/>
    </row>
    <row r="37" spans="1:12" s="5" customFormat="1" ht="15.45" customHeight="1">
      <c r="A37" s="53"/>
      <c r="B37" s="17" t="s">
        <v>27</v>
      </c>
      <c r="C37" s="16" t="s">
        <v>37</v>
      </c>
      <c r="D37" s="16" t="str">
        <f t="shared" si="1"/>
        <v>PR</v>
      </c>
      <c r="E37" s="22">
        <v>1.0416666666666666E-2</v>
      </c>
      <c r="F37" s="26">
        <f t="shared" si="11"/>
        <v>12.677083333333334</v>
      </c>
      <c r="G37" s="22">
        <f t="shared" si="10"/>
        <v>12.6875</v>
      </c>
      <c r="H37" s="22"/>
      <c r="I37" s="2" t="s">
        <v>27</v>
      </c>
      <c r="J37" s="13"/>
    </row>
  </sheetData>
  <mergeCells count="11">
    <mergeCell ref="I32:I33"/>
    <mergeCell ref="A5:A37"/>
    <mergeCell ref="I18:I21"/>
    <mergeCell ref="I28:I30"/>
    <mergeCell ref="I34:I36"/>
    <mergeCell ref="E1:G1"/>
    <mergeCell ref="E2:G2"/>
    <mergeCell ref="E3:G3"/>
    <mergeCell ref="I23:I27"/>
    <mergeCell ref="I5:I8"/>
    <mergeCell ref="I13:I17"/>
  </mergeCells>
  <printOptions horizontalCentered="1"/>
  <pageMargins left="0" right="0" top="0.78740157480314965" bottom="0.39370078740157483" header="0.51181102362204722" footer="0.11811023622047245"/>
  <pageSetup paperSize="8" scale="115" orientation="portrait" r:id="rId1"/>
  <headerFooter alignWithMargins="0">
    <oddHeader>&amp;C&amp;"MS UI Gothic"&amp;10&amp;K000000•• PROTECTED 関係者外秘&amp;1#</oddHeader>
    <oddFooter>&amp;Z&amp;F</oddFooter>
  </headerFooter>
  <ignoredErrors>
    <ignoredError sqref="E13 E23 E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ICBE 1 DAY</vt:lpstr>
      <vt:lpstr>'ICBE 1 DAY'!Print_Area</vt:lpstr>
    </vt:vector>
  </TitlesOfParts>
  <Company>TME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Davies</dc:creator>
  <cp:lastModifiedBy>Kate De Courcy</cp:lastModifiedBy>
  <cp:lastPrinted>2023-01-30T10:27:27Z</cp:lastPrinted>
  <dcterms:created xsi:type="dcterms:W3CDTF">2012-12-21T08:19:29Z</dcterms:created>
  <dcterms:modified xsi:type="dcterms:W3CDTF">2023-02-14T10:34:15Z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5129d6-6295-4f4f-90bd-13e1d827b914_Enabled">
    <vt:lpwstr>true</vt:lpwstr>
  </property>
  <property fmtid="{D5CDD505-2E9C-101B-9397-08002B2CF9AE}" pid="3" name="MSIP_Label_d45129d6-6295-4f4f-90bd-13e1d827b914_SetDate">
    <vt:lpwstr>2023-01-30T16:29:03Z</vt:lpwstr>
  </property>
  <property fmtid="{D5CDD505-2E9C-101B-9397-08002B2CF9AE}" pid="4" name="MSIP_Label_d45129d6-6295-4f4f-90bd-13e1d827b914_Method">
    <vt:lpwstr>Privileged</vt:lpwstr>
  </property>
  <property fmtid="{D5CDD505-2E9C-101B-9397-08002B2CF9AE}" pid="5" name="MSIP_Label_d45129d6-6295-4f4f-90bd-13e1d827b914_Name">
    <vt:lpwstr>d45129d6-6295-4f4f-90bd-13e1d827b914</vt:lpwstr>
  </property>
  <property fmtid="{D5CDD505-2E9C-101B-9397-08002B2CF9AE}" pid="6" name="MSIP_Label_d45129d6-6295-4f4f-90bd-13e1d827b914_SiteId">
    <vt:lpwstr>52b742d1-3dc2-47ac-bf03-609c83d9df9f</vt:lpwstr>
  </property>
  <property fmtid="{D5CDD505-2E9C-101B-9397-08002B2CF9AE}" pid="7" name="MSIP_Label_d45129d6-6295-4f4f-90bd-13e1d827b914_ActionId">
    <vt:lpwstr>9ee7c4f4-9f1e-46ed-9fc3-c9dee8a476fc</vt:lpwstr>
  </property>
  <property fmtid="{D5CDD505-2E9C-101B-9397-08002B2CF9AE}" pid="8" name="MSIP_Label_d45129d6-6295-4f4f-90bd-13e1d827b914_ContentBits">
    <vt:lpwstr>1</vt:lpwstr>
  </property>
</Properties>
</file>